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AT EXCEL\"/>
    </mc:Choice>
  </mc:AlternateContent>
  <bookViews>
    <workbookView xWindow="0" yWindow="0" windowWidth="23040" windowHeight="9192" firstSheet="1" activeTab="6"/>
  </bookViews>
  <sheets>
    <sheet name="A sheet" sheetId="4" r:id="rId1"/>
    <sheet name="A chart" sheetId="5" r:id="rId2"/>
    <sheet name="B Chart" sheetId="7" r:id="rId3"/>
    <sheet name="B sheet" sheetId="6" r:id="rId4"/>
    <sheet name="C chart" sheetId="3" r:id="rId5"/>
    <sheet name="C sheet" sheetId="1" r:id="rId6"/>
    <sheet name="D sheet" sheetId="8" r:id="rId7"/>
    <sheet name="E Chart" sheetId="11" r:id="rId8"/>
    <sheet name="E sheet" sheetId="9" r:id="rId9"/>
    <sheet name="F sheet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0" l="1"/>
  <c r="D12" i="10"/>
  <c r="E12" i="10"/>
  <c r="F12" i="10"/>
  <c r="G12" i="10"/>
  <c r="B12" i="10"/>
  <c r="C11" i="10"/>
  <c r="D11" i="10"/>
  <c r="E11" i="10"/>
  <c r="F11" i="10"/>
  <c r="G11" i="10"/>
  <c r="B11" i="10"/>
  <c r="C5" i="10"/>
  <c r="D5" i="10"/>
  <c r="E5" i="10"/>
  <c r="F5" i="10"/>
  <c r="G5" i="10"/>
  <c r="B5" i="10"/>
  <c r="F3" i="9"/>
  <c r="F4" i="9"/>
  <c r="F5" i="9"/>
  <c r="F6" i="9"/>
  <c r="F2" i="9"/>
  <c r="C7" i="9"/>
  <c r="D7" i="9"/>
  <c r="E7" i="9"/>
  <c r="B7" i="9"/>
  <c r="D3" i="8"/>
  <c r="D9" i="8"/>
  <c r="D10" i="8"/>
  <c r="D11" i="8"/>
  <c r="D8" i="8"/>
  <c r="D4" i="8"/>
  <c r="D5" i="8"/>
  <c r="D6" i="8"/>
  <c r="C6" i="1"/>
  <c r="D6" i="1"/>
  <c r="E6" i="1"/>
  <c r="B6" i="1"/>
</calcChain>
</file>

<file path=xl/sharedStrings.xml><?xml version="1.0" encoding="utf-8"?>
<sst xmlns="http://schemas.openxmlformats.org/spreadsheetml/2006/main" count="69" uniqueCount="64">
  <si>
    <t>North Office</t>
  </si>
  <si>
    <t>South Office</t>
  </si>
  <si>
    <t>East Office</t>
  </si>
  <si>
    <t>West Office</t>
  </si>
  <si>
    <t>yr 2016</t>
  </si>
  <si>
    <t>yr2017</t>
  </si>
  <si>
    <t>yr2018</t>
  </si>
  <si>
    <t>yr2019</t>
  </si>
  <si>
    <t>TOTALS</t>
  </si>
  <si>
    <t>Planet</t>
  </si>
  <si>
    <t>EARTH</t>
  </si>
  <si>
    <t>JUPITER</t>
  </si>
  <si>
    <t>MARS</t>
  </si>
  <si>
    <t>MERCURY</t>
  </si>
  <si>
    <t>SATURN</t>
  </si>
  <si>
    <t>VENUS</t>
  </si>
  <si>
    <t>Distance from sun (million KM)</t>
  </si>
  <si>
    <t>NAME OF CLUB</t>
  </si>
  <si>
    <t>NUMBER OF STUDENTS</t>
  </si>
  <si>
    <t>KARATE</t>
  </si>
  <si>
    <t>BALLET</t>
  </si>
  <si>
    <t>CADETS</t>
  </si>
  <si>
    <t>BROWNIES</t>
  </si>
  <si>
    <t>TAP DANCE</t>
  </si>
  <si>
    <t>Theme park tickets</t>
  </si>
  <si>
    <t>One day ticket</t>
  </si>
  <si>
    <t>On the day</t>
  </si>
  <si>
    <t>5 days in advance</t>
  </si>
  <si>
    <t>Annual pass 20% off</t>
  </si>
  <si>
    <t>Adults (12+ years)</t>
  </si>
  <si>
    <t>Children (3-11 years)</t>
  </si>
  <si>
    <t>Group 7+ (per person)</t>
  </si>
  <si>
    <t>Children (Under 3 years)</t>
  </si>
  <si>
    <t>Waterpark Tickets</t>
  </si>
  <si>
    <t>charles</t>
  </si>
  <si>
    <t>Intake</t>
  </si>
  <si>
    <t>Amity</t>
  </si>
  <si>
    <t>Candor</t>
  </si>
  <si>
    <t>Erudite</t>
  </si>
  <si>
    <t>Abnegation</t>
  </si>
  <si>
    <t>Year totals</t>
  </si>
  <si>
    <t>Total in Faction</t>
  </si>
  <si>
    <t>Jan</t>
  </si>
  <si>
    <t>Feb</t>
  </si>
  <si>
    <t>Mar</t>
  </si>
  <si>
    <t>Apr</t>
  </si>
  <si>
    <t>May</t>
  </si>
  <si>
    <t>Jun</t>
  </si>
  <si>
    <t>Income</t>
  </si>
  <si>
    <t>Cash sales</t>
  </si>
  <si>
    <t>Card Sales</t>
  </si>
  <si>
    <t>Total Income</t>
  </si>
  <si>
    <t>Expenditure</t>
  </si>
  <si>
    <t>Stall costs</t>
  </si>
  <si>
    <t>Stock costs</t>
  </si>
  <si>
    <t>Wages</t>
  </si>
  <si>
    <t>Petrol</t>
  </si>
  <si>
    <t>Total expenditure</t>
  </si>
  <si>
    <t>Balance</t>
  </si>
  <si>
    <t>Dauntless</t>
  </si>
  <si>
    <t>Year 2024</t>
  </si>
  <si>
    <t>Year 2023</t>
  </si>
  <si>
    <t>Year 2022</t>
  </si>
  <si>
    <t>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</si>
</sst>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8" formatCode="&quot;£&quot;#,##0.00;[Red]\-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0" applyNumberFormat="0" applyBorder="0" applyAlignment="0" applyProtection="0"/>
  </cellStyleXfs>
  <cellXfs count="16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4" fillId="4" borderId="0" xfId="3" applyAlignment="1">
      <alignment horizontal="center" wrapText="1"/>
    </xf>
    <xf numFmtId="0" fontId="1" fillId="6" borderId="0" xfId="5" applyAlignment="1">
      <alignment horizontal="center"/>
    </xf>
    <xf numFmtId="6" fontId="0" fillId="0" borderId="0" xfId="0" applyNumberFormat="1"/>
    <xf numFmtId="8" fontId="0" fillId="0" borderId="0" xfId="0" applyNumberFormat="1"/>
    <xf numFmtId="8" fontId="0" fillId="0" borderId="0" xfId="0" applyNumberFormat="1" applyFill="1" applyBorder="1"/>
    <xf numFmtId="0" fontId="5" fillId="7" borderId="1" xfId="4" applyFill="1"/>
    <xf numFmtId="0" fontId="6" fillId="0" borderId="0" xfId="0" applyFont="1"/>
    <xf numFmtId="0" fontId="0" fillId="0" borderId="0" xfId="0" applyFont="1" applyAlignment="1">
      <alignment horizontal="center"/>
    </xf>
    <xf numFmtId="0" fontId="7" fillId="2" borderId="2" xfId="1" applyFont="1" applyBorder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7" fillId="3" borderId="2" xfId="2" applyFont="1" applyBorder="1"/>
    <xf numFmtId="0" fontId="7" fillId="4" borderId="2" xfId="3" applyFont="1" applyBorder="1"/>
  </cellXfs>
  <cellStyles count="6">
    <cellStyle name="40% - Accent1" xfId="5" builtinId="31"/>
    <cellStyle name="Bad" xfId="2" builtinId="27"/>
    <cellStyle name="Check Cell" xfId="4" builtinId="23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3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1.jpg"/><Relationship Id="rId7" Type="http://schemas.openxmlformats.org/officeDocument/2006/relationships/image" Target="../media/image5.JP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4.jpg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u="none" strike="noStrike" baseline="0">
                <a:effectLst/>
              </a:rPr>
              <a:t>A: Chart to show distance from the sun of the planets Russell Fussell </a:t>
            </a:r>
            <a:endParaRPr lang="en-GB" sz="2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 sheet'!$B$1</c:f>
              <c:strCache>
                <c:ptCount val="1"/>
                <c:pt idx="0">
                  <c:v>Distance from sun (million KM)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BE-4EA4-B79A-A2381FE45900}"/>
              </c:ext>
            </c:extLst>
          </c:dPt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2-59BE-4EA4-B79A-A2381FE45900}"/>
              </c:ext>
            </c:extLst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5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3-59BE-4EA4-B79A-A2381FE45900}"/>
              </c:ext>
            </c:extLst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6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9BE-4EA4-B79A-A2381FE45900}"/>
              </c:ext>
            </c:extLst>
          </c:dPt>
          <c:dPt>
            <c:idx val="4"/>
            <c:invertIfNegative val="0"/>
            <c:bubble3D val="0"/>
            <c:spPr>
              <a:blipFill>
                <a:blip xmlns:r="http://schemas.openxmlformats.org/officeDocument/2006/relationships" r:embed="rId7"/>
                <a:stretch>
                  <a:fillRect/>
                </a:stretch>
              </a:blipFill>
              <a:ln>
                <a:noFill/>
              </a:ln>
              <a:effectLst/>
            </c:spPr>
            <c:pictureOptions>
              <c:pictureFormat val="stack"/>
            </c:pictureOptions>
            <c:extLst>
              <c:ext xmlns:c16="http://schemas.microsoft.com/office/drawing/2014/chart" uri="{C3380CC4-5D6E-409C-BE32-E72D297353CC}">
                <c16:uniqueId val="{00000005-59BE-4EA4-B79A-A2381FE45900}"/>
              </c:ext>
            </c:extLst>
          </c:dPt>
          <c:dPt>
            <c:idx val="5"/>
            <c:invertIfNegative val="0"/>
            <c:bubble3D val="0"/>
            <c:spPr>
              <a:blipFill>
                <a:blip xmlns:r="http://schemas.openxmlformats.org/officeDocument/2006/relationships" r:embed="rId8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9BE-4EA4-B79A-A2381FE45900}"/>
              </c:ext>
            </c:extLst>
          </c:dPt>
          <c:cat>
            <c:strRef>
              <c:f>'A sheet'!$A$2:$A$7</c:f>
              <c:strCache>
                <c:ptCount val="6"/>
                <c:pt idx="0">
                  <c:v>EARTH</c:v>
                </c:pt>
                <c:pt idx="1">
                  <c:v>JUPITER</c:v>
                </c:pt>
                <c:pt idx="2">
                  <c:v>MARS</c:v>
                </c:pt>
                <c:pt idx="3">
                  <c:v>MERCURY</c:v>
                </c:pt>
                <c:pt idx="4">
                  <c:v>SATURN</c:v>
                </c:pt>
                <c:pt idx="5">
                  <c:v>VENUS</c:v>
                </c:pt>
              </c:strCache>
            </c:strRef>
          </c:cat>
          <c:val>
            <c:numRef>
              <c:f>'A sheet'!$B$2:$B$7</c:f>
              <c:numCache>
                <c:formatCode>General</c:formatCode>
                <c:ptCount val="6"/>
                <c:pt idx="0">
                  <c:v>149.6</c:v>
                </c:pt>
                <c:pt idx="1">
                  <c:v>778.34</c:v>
                </c:pt>
                <c:pt idx="2">
                  <c:v>227.94</c:v>
                </c:pt>
                <c:pt idx="3">
                  <c:v>57.91</c:v>
                </c:pt>
                <c:pt idx="4">
                  <c:v>1427.01</c:v>
                </c:pt>
                <c:pt idx="5">
                  <c:v>108.21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E-4EA4-B79A-A2381FE45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874624"/>
        <c:axId val="478875280"/>
      </c:barChart>
      <c:catAx>
        <c:axId val="478874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Planet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875280"/>
        <c:crosses val="autoZero"/>
        <c:auto val="1"/>
        <c:lblAlgn val="ctr"/>
        <c:lblOffset val="100"/>
        <c:noMultiLvlLbl val="0"/>
      </c:catAx>
      <c:valAx>
        <c:axId val="47887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Distance from sun in 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87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u="none" strike="noStrike" baseline="0">
                <a:effectLst/>
              </a:rPr>
              <a:t>B: Chart to show number of students taking clubs Russell Fussell</a:t>
            </a:r>
            <a:endParaRPr lang="en-GB" sz="2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'B sheet'!$B$1</c:f>
              <c:strCache>
                <c:ptCount val="1"/>
                <c:pt idx="0">
                  <c:v>NUMBER OF STUDENTS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0251-4432-9F9C-5489055CCA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251-4432-9F9C-5489055CCA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0251-4432-9F9C-5489055CCA3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251-4432-9F9C-5489055CCA30}"/>
              </c:ext>
            </c:extLst>
          </c:dPt>
          <c:cat>
            <c:strRef>
              <c:f>'B sheet'!$A$2:$A$6</c:f>
              <c:strCache>
                <c:ptCount val="5"/>
                <c:pt idx="0">
                  <c:v>KARATE</c:v>
                </c:pt>
                <c:pt idx="1">
                  <c:v>BALLET</c:v>
                </c:pt>
                <c:pt idx="2">
                  <c:v>CADETS</c:v>
                </c:pt>
                <c:pt idx="3">
                  <c:v>BROWNIES</c:v>
                </c:pt>
                <c:pt idx="4">
                  <c:v>TAP DANCE</c:v>
                </c:pt>
              </c:strCache>
            </c:strRef>
          </c:cat>
          <c:val>
            <c:numRef>
              <c:f>'B sheet'!$B$2:$B$6</c:f>
              <c:numCache>
                <c:formatCode>General</c:formatCode>
                <c:ptCount val="5"/>
                <c:pt idx="0">
                  <c:v>125</c:v>
                </c:pt>
                <c:pt idx="1">
                  <c:v>95</c:v>
                </c:pt>
                <c:pt idx="2">
                  <c:v>55</c:v>
                </c:pt>
                <c:pt idx="3">
                  <c:v>167</c:v>
                </c:pt>
                <c:pt idx="4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1-4432-9F9C-5489055CC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658216"/>
        <c:axId val="485657232"/>
        <c:axId val="0"/>
      </c:bar3DChart>
      <c:catAx>
        <c:axId val="4856582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Club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57232"/>
        <c:crosses val="autoZero"/>
        <c:auto val="1"/>
        <c:lblAlgn val="ctr"/>
        <c:lblOffset val="100"/>
        <c:noMultiLvlLbl val="0"/>
      </c:catAx>
      <c:valAx>
        <c:axId val="48565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58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C: Chart to show regional Sales figures Russell Fussel</a:t>
            </a:r>
            <a:r>
              <a:rPr lang="en-GB" sz="2000" b="1" baseline="0"/>
              <a:t>l</a:t>
            </a:r>
            <a:endParaRPr lang="en-GB" sz="20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 sheet'!$A$2</c:f>
              <c:strCache>
                <c:ptCount val="1"/>
                <c:pt idx="0">
                  <c:v>North Office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sheet'!$B$1:$E$1</c:f>
              <c:strCache>
                <c:ptCount val="4"/>
                <c:pt idx="0">
                  <c:v>yr 2016</c:v>
                </c:pt>
                <c:pt idx="1">
                  <c:v>yr2017</c:v>
                </c:pt>
                <c:pt idx="2">
                  <c:v>yr2018</c:v>
                </c:pt>
                <c:pt idx="3">
                  <c:v>yr2019</c:v>
                </c:pt>
              </c:strCache>
            </c:strRef>
          </c:cat>
          <c:val>
            <c:numRef>
              <c:f>'C sheet'!$B$2:$E$2</c:f>
              <c:numCache>
                <c:formatCode>General</c:formatCode>
                <c:ptCount val="4"/>
                <c:pt idx="0">
                  <c:v>207</c:v>
                </c:pt>
                <c:pt idx="1">
                  <c:v>330</c:v>
                </c:pt>
                <c:pt idx="2">
                  <c:v>295</c:v>
                </c:pt>
                <c:pt idx="3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8A3-B989-5D7DE169C2A7}"/>
            </c:ext>
          </c:extLst>
        </c:ser>
        <c:ser>
          <c:idx val="1"/>
          <c:order val="1"/>
          <c:tx>
            <c:strRef>
              <c:f>'C sheet'!$A$4</c:f>
              <c:strCache>
                <c:ptCount val="1"/>
                <c:pt idx="0">
                  <c:v>East Office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 sheet'!$B$1:$E$1</c:f>
              <c:strCache>
                <c:ptCount val="4"/>
                <c:pt idx="0">
                  <c:v>yr 2016</c:v>
                </c:pt>
                <c:pt idx="1">
                  <c:v>yr2017</c:v>
                </c:pt>
                <c:pt idx="2">
                  <c:v>yr2018</c:v>
                </c:pt>
                <c:pt idx="3">
                  <c:v>yr2019</c:v>
                </c:pt>
              </c:strCache>
            </c:strRef>
          </c:cat>
          <c:val>
            <c:numRef>
              <c:f>'C sheet'!$B$4:$E$4</c:f>
              <c:numCache>
                <c:formatCode>General</c:formatCode>
                <c:ptCount val="4"/>
                <c:pt idx="0">
                  <c:v>330</c:v>
                </c:pt>
                <c:pt idx="1">
                  <c:v>328</c:v>
                </c:pt>
                <c:pt idx="2">
                  <c:v>299</c:v>
                </c:pt>
                <c:pt idx="3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A-48A3-B989-5D7DE169C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0778808"/>
        <c:axId val="471276400"/>
      </c:barChart>
      <c:catAx>
        <c:axId val="36077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276400"/>
        <c:crosses val="autoZero"/>
        <c:auto val="1"/>
        <c:lblAlgn val="ctr"/>
        <c:lblOffset val="100"/>
        <c:noMultiLvlLbl val="0"/>
      </c:catAx>
      <c:valAx>
        <c:axId val="47127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77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800" b="1"/>
              <a:t>E: Chart</a:t>
            </a:r>
            <a:r>
              <a:rPr lang="en-GB" sz="1800" b="1" baseline="0"/>
              <a:t> to show intake numbers for factions from 2021-2024 Russell Fussell</a:t>
            </a:r>
            <a:endParaRPr lang="en-GB" sz="1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 sheet'!$B$1</c:f>
              <c:strCache>
                <c:ptCount val="1"/>
                <c:pt idx="0">
                  <c:v>Year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 sheet'!$A$2:$A$6</c:f>
              <c:strCache>
                <c:ptCount val="5"/>
                <c:pt idx="0">
                  <c:v>Abnegation</c:v>
                </c:pt>
                <c:pt idx="1">
                  <c:v>Amity</c:v>
                </c:pt>
                <c:pt idx="2">
                  <c:v>Candor</c:v>
                </c:pt>
                <c:pt idx="3">
                  <c:v>Dauntless</c:v>
                </c:pt>
                <c:pt idx="4">
                  <c:v>Erudite</c:v>
                </c:pt>
              </c:strCache>
            </c:strRef>
          </c:cat>
          <c:val>
            <c:numRef>
              <c:f>'E sheet'!$B$2:$B$6</c:f>
              <c:numCache>
                <c:formatCode>General</c:formatCode>
                <c:ptCount val="5"/>
                <c:pt idx="0">
                  <c:v>809</c:v>
                </c:pt>
                <c:pt idx="1">
                  <c:v>1120</c:v>
                </c:pt>
                <c:pt idx="2">
                  <c:v>605</c:v>
                </c:pt>
                <c:pt idx="3">
                  <c:v>534</c:v>
                </c:pt>
                <c:pt idx="4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E-4FDA-B5C0-12B6A88C2BC9}"/>
            </c:ext>
          </c:extLst>
        </c:ser>
        <c:ser>
          <c:idx val="1"/>
          <c:order val="1"/>
          <c:tx>
            <c:strRef>
              <c:f>'E sheet'!$C$1</c:f>
              <c:strCache>
                <c:ptCount val="1"/>
                <c:pt idx="0">
                  <c:v>Year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'E sheet'!$A$2:$A$6</c:f>
              <c:strCache>
                <c:ptCount val="5"/>
                <c:pt idx="0">
                  <c:v>Abnegation</c:v>
                </c:pt>
                <c:pt idx="1">
                  <c:v>Amity</c:v>
                </c:pt>
                <c:pt idx="2">
                  <c:v>Candor</c:v>
                </c:pt>
                <c:pt idx="3">
                  <c:v>Dauntless</c:v>
                </c:pt>
                <c:pt idx="4">
                  <c:v>Erudite</c:v>
                </c:pt>
              </c:strCache>
            </c:strRef>
          </c:cat>
          <c:val>
            <c:numRef>
              <c:f>'E sheet'!$C$2:$C$6</c:f>
              <c:numCache>
                <c:formatCode>General</c:formatCode>
                <c:ptCount val="5"/>
                <c:pt idx="0">
                  <c:v>930</c:v>
                </c:pt>
                <c:pt idx="1">
                  <c:v>1356</c:v>
                </c:pt>
                <c:pt idx="2">
                  <c:v>675</c:v>
                </c:pt>
                <c:pt idx="3">
                  <c:v>520</c:v>
                </c:pt>
                <c:pt idx="4">
                  <c:v>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E-4FDA-B5C0-12B6A88C2BC9}"/>
            </c:ext>
          </c:extLst>
        </c:ser>
        <c:ser>
          <c:idx val="2"/>
          <c:order val="2"/>
          <c:tx>
            <c:strRef>
              <c:f>'E sheet'!$D$1</c:f>
              <c:strCache>
                <c:ptCount val="1"/>
                <c:pt idx="0">
                  <c:v>Year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 sheet'!$A$2:$A$6</c:f>
              <c:strCache>
                <c:ptCount val="5"/>
                <c:pt idx="0">
                  <c:v>Abnegation</c:v>
                </c:pt>
                <c:pt idx="1">
                  <c:v>Amity</c:v>
                </c:pt>
                <c:pt idx="2">
                  <c:v>Candor</c:v>
                </c:pt>
                <c:pt idx="3">
                  <c:v>Dauntless</c:v>
                </c:pt>
                <c:pt idx="4">
                  <c:v>Erudite</c:v>
                </c:pt>
              </c:strCache>
            </c:strRef>
          </c:cat>
          <c:val>
            <c:numRef>
              <c:f>'E sheet'!$D$2:$D$6</c:f>
              <c:numCache>
                <c:formatCode>General</c:formatCode>
                <c:ptCount val="5"/>
                <c:pt idx="0">
                  <c:v>960</c:v>
                </c:pt>
                <c:pt idx="1">
                  <c:v>1478</c:v>
                </c:pt>
                <c:pt idx="2">
                  <c:v>67</c:v>
                </c:pt>
                <c:pt idx="3">
                  <c:v>498</c:v>
                </c:pt>
                <c:pt idx="4">
                  <c:v>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E-4FDA-B5C0-12B6A88C2BC9}"/>
            </c:ext>
          </c:extLst>
        </c:ser>
        <c:ser>
          <c:idx val="3"/>
          <c:order val="3"/>
          <c:tx>
            <c:strRef>
              <c:f>'E sheet'!$E$1</c:f>
              <c:strCache>
                <c:ptCount val="1"/>
                <c:pt idx="0">
                  <c:v>Year 2024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'E sheet'!$A$2:$A$6</c:f>
              <c:strCache>
                <c:ptCount val="5"/>
                <c:pt idx="0">
                  <c:v>Abnegation</c:v>
                </c:pt>
                <c:pt idx="1">
                  <c:v>Amity</c:v>
                </c:pt>
                <c:pt idx="2">
                  <c:v>Candor</c:v>
                </c:pt>
                <c:pt idx="3">
                  <c:v>Dauntless</c:v>
                </c:pt>
                <c:pt idx="4">
                  <c:v>Erudite</c:v>
                </c:pt>
              </c:strCache>
            </c:strRef>
          </c:cat>
          <c:val>
            <c:numRef>
              <c:f>'E sheet'!$E$2:$E$6</c:f>
              <c:numCache>
                <c:formatCode>General</c:formatCode>
                <c:ptCount val="5"/>
                <c:pt idx="0">
                  <c:v>975</c:v>
                </c:pt>
                <c:pt idx="1">
                  <c:v>1480</c:v>
                </c:pt>
                <c:pt idx="2">
                  <c:v>678</c:v>
                </c:pt>
                <c:pt idx="3">
                  <c:v>450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0E-4FDA-B5C0-12B6A88C2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5647392"/>
        <c:axId val="485642144"/>
        <c:axId val="0"/>
      </c:bar3DChart>
      <c:catAx>
        <c:axId val="485647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Name</a:t>
                </a:r>
                <a:r>
                  <a:rPr lang="en-GB" baseline="0"/>
                  <a:t> of Faction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42144"/>
        <c:crosses val="autoZero"/>
        <c:auto val="1"/>
        <c:lblAlgn val="ctr"/>
        <c:lblOffset val="100"/>
        <c:noMultiLvlLbl val="0"/>
      </c:catAx>
      <c:valAx>
        <c:axId val="48564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people in faction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64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99" cy="60792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099" cy="60792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099" cy="60792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099" cy="607925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200" zoomScaleNormal="200" workbookViewId="0">
      <selection activeCell="B13" sqref="B13"/>
    </sheetView>
  </sheetViews>
  <sheetFormatPr defaultRowHeight="14.4" x14ac:dyDescent="0.3"/>
  <cols>
    <col min="2" max="2" width="26.5546875" bestFit="1" customWidth="1"/>
  </cols>
  <sheetData>
    <row r="1" spans="1:2" x14ac:dyDescent="0.3">
      <c r="A1" t="s">
        <v>9</v>
      </c>
      <c r="B1" t="s">
        <v>16</v>
      </c>
    </row>
    <row r="2" spans="1:2" x14ac:dyDescent="0.3">
      <c r="A2" t="s">
        <v>10</v>
      </c>
      <c r="B2">
        <v>149.6</v>
      </c>
    </row>
    <row r="3" spans="1:2" x14ac:dyDescent="0.3">
      <c r="A3" t="s">
        <v>11</v>
      </c>
      <c r="B3">
        <v>778.34</v>
      </c>
    </row>
    <row r="4" spans="1:2" x14ac:dyDescent="0.3">
      <c r="A4" t="s">
        <v>12</v>
      </c>
      <c r="B4">
        <v>227.94</v>
      </c>
    </row>
    <row r="5" spans="1:2" x14ac:dyDescent="0.3">
      <c r="A5" t="s">
        <v>13</v>
      </c>
      <c r="B5">
        <v>57.91</v>
      </c>
    </row>
    <row r="6" spans="1:2" x14ac:dyDescent="0.3">
      <c r="A6" t="s">
        <v>14</v>
      </c>
      <c r="B6">
        <v>1427.01</v>
      </c>
    </row>
    <row r="7" spans="1:2" x14ac:dyDescent="0.3">
      <c r="A7" t="s">
        <v>15</v>
      </c>
      <c r="B7">
        <v>108.21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40" zoomScaleNormal="140" workbookViewId="0">
      <selection activeCell="B20" sqref="B20"/>
    </sheetView>
  </sheetViews>
  <sheetFormatPr defaultRowHeight="14.4" x14ac:dyDescent="0.3"/>
  <cols>
    <col min="1" max="1" width="19.88671875" customWidth="1"/>
    <col min="2" max="2" width="21" bestFit="1" customWidth="1"/>
  </cols>
  <sheetData>
    <row r="1" spans="1:2" x14ac:dyDescent="0.3">
      <c r="A1" t="s">
        <v>17</v>
      </c>
      <c r="B1" t="s">
        <v>18</v>
      </c>
    </row>
    <row r="2" spans="1:2" x14ac:dyDescent="0.3">
      <c r="A2" t="s">
        <v>19</v>
      </c>
      <c r="B2">
        <v>125</v>
      </c>
    </row>
    <row r="3" spans="1:2" x14ac:dyDescent="0.3">
      <c r="A3" t="s">
        <v>20</v>
      </c>
      <c r="B3">
        <v>95</v>
      </c>
    </row>
    <row r="4" spans="1:2" x14ac:dyDescent="0.3">
      <c r="A4" t="s">
        <v>21</v>
      </c>
      <c r="B4">
        <v>55</v>
      </c>
    </row>
    <row r="5" spans="1:2" x14ac:dyDescent="0.3">
      <c r="A5" t="s">
        <v>22</v>
      </c>
      <c r="B5">
        <v>167</v>
      </c>
    </row>
    <row r="6" spans="1:2" x14ac:dyDescent="0.3">
      <c r="A6" t="s">
        <v>23</v>
      </c>
      <c r="B6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70" zoomScaleNormal="170" workbookViewId="0">
      <selection activeCell="A4" activeCellId="1" sqref="A1:E2 A4:E4"/>
    </sheetView>
  </sheetViews>
  <sheetFormatPr defaultRowHeight="14.4" x14ac:dyDescent="0.3"/>
  <cols>
    <col min="1" max="1" width="11.21875" bestFit="1" customWidth="1"/>
  </cols>
  <sheetData>
    <row r="1" spans="1:5" x14ac:dyDescent="0.3">
      <c r="A1" s="1"/>
      <c r="B1" s="1" t="s">
        <v>4</v>
      </c>
      <c r="C1" s="1" t="s">
        <v>5</v>
      </c>
      <c r="D1" s="1" t="s">
        <v>6</v>
      </c>
      <c r="E1" s="1" t="s">
        <v>7</v>
      </c>
    </row>
    <row r="2" spans="1:5" x14ac:dyDescent="0.3">
      <c r="A2" s="1" t="s">
        <v>0</v>
      </c>
      <c r="B2" s="1">
        <v>207</v>
      </c>
      <c r="C2" s="1">
        <v>330</v>
      </c>
      <c r="D2" s="1">
        <v>295</v>
      </c>
      <c r="E2" s="1">
        <v>310</v>
      </c>
    </row>
    <row r="3" spans="1:5" x14ac:dyDescent="0.3">
      <c r="A3" s="1" t="s">
        <v>1</v>
      </c>
      <c r="B3" s="1">
        <v>410</v>
      </c>
      <c r="C3" s="1">
        <v>487</v>
      </c>
      <c r="D3" s="1">
        <v>489</v>
      </c>
      <c r="E3" s="1">
        <v>506</v>
      </c>
    </row>
    <row r="4" spans="1:5" x14ac:dyDescent="0.3">
      <c r="A4" s="1" t="s">
        <v>2</v>
      </c>
      <c r="B4" s="1">
        <v>330</v>
      </c>
      <c r="C4" s="1">
        <v>328</v>
      </c>
      <c r="D4" s="1">
        <v>299</v>
      </c>
      <c r="E4" s="1">
        <v>345</v>
      </c>
    </row>
    <row r="5" spans="1:5" x14ac:dyDescent="0.3">
      <c r="A5" s="1" t="s">
        <v>3</v>
      </c>
      <c r="B5" s="1">
        <v>211</v>
      </c>
      <c r="C5" s="1">
        <v>267</v>
      </c>
      <c r="D5" s="1">
        <v>244</v>
      </c>
      <c r="E5" s="1">
        <v>236</v>
      </c>
    </row>
    <row r="6" spans="1:5" x14ac:dyDescent="0.3">
      <c r="A6" t="s">
        <v>8</v>
      </c>
      <c r="B6">
        <f>SUM(B2:B5)</f>
        <v>1158</v>
      </c>
      <c r="C6">
        <f t="shared" ref="C6:E6" si="0">SUM(C2:C5)</f>
        <v>1412</v>
      </c>
      <c r="D6">
        <f t="shared" si="0"/>
        <v>1327</v>
      </c>
      <c r="E6">
        <f t="shared" si="0"/>
        <v>1397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Formulas="1" tabSelected="1" topLeftCell="B1" zoomScale="150" zoomScaleNormal="150" workbookViewId="0">
      <selection activeCell="H20" sqref="H20"/>
    </sheetView>
  </sheetViews>
  <sheetFormatPr defaultRowHeight="14.4" x14ac:dyDescent="0.3"/>
  <cols>
    <col min="1" max="1" width="21.5546875" bestFit="1" customWidth="1"/>
    <col min="2" max="2" width="15.77734375" customWidth="1"/>
    <col min="3" max="3" width="30.5546875" customWidth="1"/>
    <col min="4" max="4" width="27.44140625" customWidth="1"/>
  </cols>
  <sheetData>
    <row r="1" spans="1:4" x14ac:dyDescent="0.3">
      <c r="A1" s="3" t="s">
        <v>24</v>
      </c>
      <c r="B1" s="3"/>
      <c r="C1" s="3"/>
      <c r="D1" s="3"/>
    </row>
    <row r="2" spans="1:4" x14ac:dyDescent="0.3">
      <c r="A2" t="s">
        <v>25</v>
      </c>
      <c r="B2" t="s">
        <v>26</v>
      </c>
      <c r="C2" t="s">
        <v>27</v>
      </c>
      <c r="D2" t="s">
        <v>28</v>
      </c>
    </row>
    <row r="3" spans="1:4" x14ac:dyDescent="0.3">
      <c r="A3" t="s">
        <v>29</v>
      </c>
      <c r="B3" s="5">
        <v>58</v>
      </c>
      <c r="C3" s="5">
        <v>34</v>
      </c>
      <c r="D3" s="6">
        <f>C3*0.8</f>
        <v>27.200000000000003</v>
      </c>
    </row>
    <row r="4" spans="1:4" x14ac:dyDescent="0.3">
      <c r="A4" t="s">
        <v>30</v>
      </c>
      <c r="B4" s="5">
        <v>48</v>
      </c>
      <c r="C4" s="6">
        <v>28.5</v>
      </c>
      <c r="D4" s="6">
        <f t="shared" ref="D4:D6" si="0">C4*0.8</f>
        <v>22.8</v>
      </c>
    </row>
    <row r="5" spans="1:4" x14ac:dyDescent="0.3">
      <c r="A5" t="s">
        <v>31</v>
      </c>
      <c r="B5" s="5">
        <v>56</v>
      </c>
      <c r="C5" s="5">
        <v>32</v>
      </c>
      <c r="D5" s="6">
        <f t="shared" si="0"/>
        <v>25.6</v>
      </c>
    </row>
    <row r="6" spans="1:4" x14ac:dyDescent="0.3">
      <c r="A6" t="s">
        <v>32</v>
      </c>
      <c r="B6" s="5">
        <v>0</v>
      </c>
      <c r="C6" s="5">
        <v>0</v>
      </c>
      <c r="D6" s="6">
        <f t="shared" si="0"/>
        <v>0</v>
      </c>
    </row>
    <row r="7" spans="1:4" x14ac:dyDescent="0.3">
      <c r="A7" s="4" t="s">
        <v>33</v>
      </c>
      <c r="B7" s="4"/>
      <c r="C7" s="4"/>
      <c r="D7" s="4"/>
    </row>
    <row r="8" spans="1:4" x14ac:dyDescent="0.3">
      <c r="A8" t="s">
        <v>29</v>
      </c>
      <c r="B8" s="5">
        <v>18</v>
      </c>
      <c r="C8" s="5">
        <v>16</v>
      </c>
      <c r="D8" s="7">
        <f>C8*0.8</f>
        <v>12.8</v>
      </c>
    </row>
    <row r="9" spans="1:4" x14ac:dyDescent="0.3">
      <c r="A9" t="s">
        <v>30</v>
      </c>
      <c r="B9" s="5">
        <v>14</v>
      </c>
      <c r="C9" s="5">
        <v>12</v>
      </c>
      <c r="D9" s="7">
        <f t="shared" ref="D9:D11" si="1">C9*0.8</f>
        <v>9.6000000000000014</v>
      </c>
    </row>
    <row r="10" spans="1:4" x14ac:dyDescent="0.3">
      <c r="A10" t="s">
        <v>31</v>
      </c>
      <c r="B10" s="6">
        <v>14.5</v>
      </c>
      <c r="C10" s="6">
        <v>12.5</v>
      </c>
      <c r="D10" s="7">
        <f t="shared" si="1"/>
        <v>10</v>
      </c>
    </row>
    <row r="11" spans="1:4" x14ac:dyDescent="0.3">
      <c r="A11" t="s">
        <v>32</v>
      </c>
      <c r="B11" s="5">
        <v>0</v>
      </c>
      <c r="C11" s="5">
        <v>0</v>
      </c>
      <c r="D11" s="7">
        <f t="shared" si="1"/>
        <v>0</v>
      </c>
    </row>
    <row r="12" spans="1:4" x14ac:dyDescent="0.3">
      <c r="A12" t="s">
        <v>34</v>
      </c>
    </row>
  </sheetData>
  <mergeCells count="2">
    <mergeCell ref="A1:D1"/>
    <mergeCell ref="A7:D7"/>
  </mergeCells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="170" zoomScaleNormal="170" workbookViewId="0">
      <selection activeCell="H9" sqref="H9"/>
    </sheetView>
  </sheetViews>
  <sheetFormatPr defaultRowHeight="14.4" x14ac:dyDescent="0.3"/>
  <cols>
    <col min="1" max="1" width="10.21875" bestFit="1" customWidth="1"/>
    <col min="6" max="6" width="8.88671875" style="2"/>
  </cols>
  <sheetData>
    <row r="1" spans="1:6" ht="30" thickTop="1" thickBot="1" x14ac:dyDescent="0.35">
      <c r="A1" s="8" t="s">
        <v>35</v>
      </c>
      <c r="B1" t="s">
        <v>63</v>
      </c>
      <c r="C1" t="s">
        <v>62</v>
      </c>
      <c r="D1" t="s">
        <v>61</v>
      </c>
      <c r="E1" t="s">
        <v>60</v>
      </c>
      <c r="F1" s="2" t="s">
        <v>41</v>
      </c>
    </row>
    <row r="2" spans="1:6" ht="15" thickTop="1" x14ac:dyDescent="0.3">
      <c r="A2" t="s">
        <v>39</v>
      </c>
      <c r="B2">
        <v>809</v>
      </c>
      <c r="C2">
        <v>930</v>
      </c>
      <c r="D2">
        <v>960</v>
      </c>
      <c r="E2">
        <v>975</v>
      </c>
      <c r="F2" s="2">
        <f>SUM(B2:E2)</f>
        <v>3674</v>
      </c>
    </row>
    <row r="3" spans="1:6" x14ac:dyDescent="0.3">
      <c r="A3" t="s">
        <v>36</v>
      </c>
      <c r="B3">
        <v>1120</v>
      </c>
      <c r="C3">
        <v>1356</v>
      </c>
      <c r="D3">
        <v>1478</v>
      </c>
      <c r="E3">
        <v>1480</v>
      </c>
      <c r="F3" s="2">
        <f t="shared" ref="F3:F6" si="0">SUM(B3:E3)</f>
        <v>5434</v>
      </c>
    </row>
    <row r="4" spans="1:6" x14ac:dyDescent="0.3">
      <c r="A4" t="s">
        <v>37</v>
      </c>
      <c r="B4">
        <v>605</v>
      </c>
      <c r="C4">
        <v>675</v>
      </c>
      <c r="D4">
        <v>67</v>
      </c>
      <c r="E4">
        <v>678</v>
      </c>
      <c r="F4" s="2">
        <f t="shared" si="0"/>
        <v>2025</v>
      </c>
    </row>
    <row r="5" spans="1:6" x14ac:dyDescent="0.3">
      <c r="A5" t="s">
        <v>59</v>
      </c>
      <c r="B5">
        <v>534</v>
      </c>
      <c r="C5">
        <v>520</v>
      </c>
      <c r="D5">
        <v>498</v>
      </c>
      <c r="E5">
        <v>450</v>
      </c>
      <c r="F5" s="2">
        <f t="shared" si="0"/>
        <v>2002</v>
      </c>
    </row>
    <row r="6" spans="1:6" x14ac:dyDescent="0.3">
      <c r="A6" t="s">
        <v>38</v>
      </c>
      <c r="B6">
        <v>888</v>
      </c>
      <c r="C6">
        <v>896</v>
      </c>
      <c r="D6">
        <v>910</v>
      </c>
      <c r="E6">
        <v>930</v>
      </c>
      <c r="F6" s="2">
        <f t="shared" si="0"/>
        <v>3624</v>
      </c>
    </row>
    <row r="7" spans="1:6" x14ac:dyDescent="0.3">
      <c r="A7" t="s">
        <v>40</v>
      </c>
      <c r="B7">
        <f>SUM(B2:B6)</f>
        <v>3956</v>
      </c>
      <c r="C7">
        <f t="shared" ref="C7:E7" si="1">SUM(C2:C6)</f>
        <v>4377</v>
      </c>
      <c r="D7">
        <f t="shared" si="1"/>
        <v>3913</v>
      </c>
      <c r="E7">
        <f t="shared" si="1"/>
        <v>4513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8" sqref="D18"/>
    </sheetView>
  </sheetViews>
  <sheetFormatPr defaultRowHeight="14.4" x14ac:dyDescent="0.3"/>
  <cols>
    <col min="1" max="1" width="15.44140625" bestFit="1" customWidth="1"/>
  </cols>
  <sheetData>
    <row r="1" spans="1:7" x14ac:dyDescent="0.3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</row>
    <row r="2" spans="1:7" x14ac:dyDescent="0.3">
      <c r="B2" s="10" t="s">
        <v>48</v>
      </c>
      <c r="C2" s="10"/>
      <c r="D2" s="10"/>
      <c r="E2" s="10"/>
      <c r="F2" s="10"/>
      <c r="G2" s="10"/>
    </row>
    <row r="3" spans="1:7" x14ac:dyDescent="0.3">
      <c r="A3" t="s">
        <v>49</v>
      </c>
      <c r="B3" s="11">
        <v>1200</v>
      </c>
      <c r="C3" s="11">
        <v>1600</v>
      </c>
      <c r="D3" s="11">
        <v>2000</v>
      </c>
      <c r="E3" s="11">
        <v>8000</v>
      </c>
      <c r="F3" s="11">
        <v>6000</v>
      </c>
      <c r="G3" s="11">
        <v>5000</v>
      </c>
    </row>
    <row r="4" spans="1:7" x14ac:dyDescent="0.3">
      <c r="A4" t="s">
        <v>50</v>
      </c>
      <c r="B4" s="11">
        <v>600</v>
      </c>
      <c r="C4" s="11">
        <v>1000</v>
      </c>
      <c r="D4" s="11">
        <v>1200</v>
      </c>
      <c r="E4" s="11">
        <v>3000</v>
      </c>
      <c r="F4" s="11">
        <v>1200</v>
      </c>
      <c r="G4" s="11">
        <v>200</v>
      </c>
    </row>
    <row r="5" spans="1:7" x14ac:dyDescent="0.3">
      <c r="A5" s="9" t="s">
        <v>51</v>
      </c>
      <c r="B5" s="12">
        <f>SUM(B3:B4)</f>
        <v>1800</v>
      </c>
      <c r="C5" s="12">
        <f t="shared" ref="C5:G5" si="0">SUM(C3:C4)</f>
        <v>2600</v>
      </c>
      <c r="D5" s="12">
        <f t="shared" si="0"/>
        <v>3200</v>
      </c>
      <c r="E5" s="12">
        <f t="shared" si="0"/>
        <v>11000</v>
      </c>
      <c r="F5" s="12">
        <f t="shared" si="0"/>
        <v>7200</v>
      </c>
      <c r="G5" s="12">
        <f t="shared" si="0"/>
        <v>5200</v>
      </c>
    </row>
    <row r="6" spans="1:7" x14ac:dyDescent="0.3">
      <c r="B6" s="13" t="s">
        <v>52</v>
      </c>
      <c r="C6" s="13"/>
      <c r="D6" s="13"/>
      <c r="E6" s="13"/>
      <c r="F6" s="13"/>
      <c r="G6" s="13"/>
    </row>
    <row r="7" spans="1:7" x14ac:dyDescent="0.3">
      <c r="A7" t="s">
        <v>53</v>
      </c>
      <c r="B7" s="14">
        <v>500</v>
      </c>
      <c r="C7" s="14">
        <v>500</v>
      </c>
      <c r="D7" s="14">
        <v>500</v>
      </c>
      <c r="E7" s="14">
        <v>500</v>
      </c>
      <c r="F7" s="14">
        <v>500</v>
      </c>
      <c r="G7" s="14">
        <v>500</v>
      </c>
    </row>
    <row r="8" spans="1:7" x14ac:dyDescent="0.3">
      <c r="A8" t="s">
        <v>54</v>
      </c>
      <c r="B8" s="14">
        <v>600</v>
      </c>
      <c r="C8" s="14">
        <v>600</v>
      </c>
      <c r="D8" s="14">
        <v>600</v>
      </c>
      <c r="E8" s="14">
        <v>600</v>
      </c>
      <c r="F8" s="14">
        <v>600</v>
      </c>
      <c r="G8" s="14">
        <v>600</v>
      </c>
    </row>
    <row r="9" spans="1:7" x14ac:dyDescent="0.3">
      <c r="A9" t="s">
        <v>55</v>
      </c>
      <c r="B9" s="14">
        <v>200</v>
      </c>
      <c r="C9" s="14">
        <v>200</v>
      </c>
      <c r="D9" s="14">
        <v>200</v>
      </c>
      <c r="E9" s="14">
        <v>200</v>
      </c>
      <c r="F9" s="14">
        <v>200</v>
      </c>
      <c r="G9" s="14">
        <v>200</v>
      </c>
    </row>
    <row r="10" spans="1:7" x14ac:dyDescent="0.3">
      <c r="A10" t="s">
        <v>56</v>
      </c>
      <c r="B10" s="14">
        <v>100</v>
      </c>
      <c r="C10" s="14">
        <v>100</v>
      </c>
      <c r="D10" s="14">
        <v>100</v>
      </c>
      <c r="E10" s="14">
        <v>100</v>
      </c>
      <c r="F10" s="14">
        <v>100</v>
      </c>
      <c r="G10" s="14">
        <v>100</v>
      </c>
    </row>
    <row r="11" spans="1:7" x14ac:dyDescent="0.3">
      <c r="A11" s="9" t="s">
        <v>57</v>
      </c>
      <c r="B11" s="12">
        <f>SUM(B7:B10)</f>
        <v>1400</v>
      </c>
      <c r="C11" s="12">
        <f t="shared" ref="C11:G11" si="1">SUM(C7:C10)</f>
        <v>1400</v>
      </c>
      <c r="D11" s="12">
        <f t="shared" si="1"/>
        <v>1400</v>
      </c>
      <c r="E11" s="12">
        <f t="shared" si="1"/>
        <v>1400</v>
      </c>
      <c r="F11" s="12">
        <f t="shared" si="1"/>
        <v>1400</v>
      </c>
      <c r="G11" s="12">
        <f t="shared" si="1"/>
        <v>1400</v>
      </c>
    </row>
    <row r="12" spans="1:7" x14ac:dyDescent="0.3">
      <c r="A12" t="s">
        <v>58</v>
      </c>
      <c r="B12" s="15">
        <f>B5-B11</f>
        <v>400</v>
      </c>
      <c r="C12" s="15">
        <f t="shared" ref="C12:G12" si="2">C5-C11</f>
        <v>1200</v>
      </c>
      <c r="D12" s="15">
        <f t="shared" si="2"/>
        <v>1800</v>
      </c>
      <c r="E12" s="15">
        <f t="shared" si="2"/>
        <v>9600</v>
      </c>
      <c r="F12" s="15">
        <f t="shared" si="2"/>
        <v>5800</v>
      </c>
      <c r="G12" s="15">
        <f t="shared" si="2"/>
        <v>3800</v>
      </c>
    </row>
    <row r="13" spans="1:7" x14ac:dyDescent="0.3">
      <c r="A13" t="s">
        <v>34</v>
      </c>
    </row>
  </sheetData>
  <mergeCells count="2">
    <mergeCell ref="B2:G2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4</vt:i4>
      </vt:variant>
    </vt:vector>
  </HeadingPairs>
  <TitlesOfParts>
    <vt:vector size="10" baseType="lpstr">
      <vt:lpstr>A sheet</vt:lpstr>
      <vt:lpstr>B sheet</vt:lpstr>
      <vt:lpstr>C sheet</vt:lpstr>
      <vt:lpstr>D sheet</vt:lpstr>
      <vt:lpstr>E sheet</vt:lpstr>
      <vt:lpstr>F sheet</vt:lpstr>
      <vt:lpstr>A chart</vt:lpstr>
      <vt:lpstr>B Chart</vt:lpstr>
      <vt:lpstr>C chart</vt:lpstr>
      <vt:lpstr>E Chart</vt:lpstr>
    </vt:vector>
  </TitlesOfParts>
  <Company>Derby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Hilton for Revisionstation</dc:creator>
  <cp:lastModifiedBy>Sarah Hilton for Revisionstation</cp:lastModifiedBy>
  <dcterms:created xsi:type="dcterms:W3CDTF">2024-02-28T12:21:03Z</dcterms:created>
  <dcterms:modified xsi:type="dcterms:W3CDTF">2024-02-28T19:03:43Z</dcterms:modified>
</cp:coreProperties>
</file>